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C6357F7F-6324-4282-9F4D-B600F400FF4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еречень мероприятий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2" l="1"/>
  <c r="D29" i="2"/>
  <c r="D30" i="2"/>
  <c r="F31" i="2"/>
  <c r="F28" i="2" s="1"/>
  <c r="G31" i="2"/>
  <c r="H31" i="2"/>
  <c r="H28" i="2" s="1"/>
  <c r="I31" i="2"/>
  <c r="I28" i="2" s="1"/>
  <c r="J31" i="2"/>
  <c r="J28" i="2" s="1"/>
  <c r="E31" i="2"/>
  <c r="E28" i="2" s="1"/>
  <c r="E50" i="2"/>
  <c r="F56" i="2"/>
  <c r="G56" i="2"/>
  <c r="H56" i="2"/>
  <c r="I56" i="2"/>
  <c r="J56" i="2"/>
  <c r="E56" i="2"/>
  <c r="G61" i="2"/>
  <c r="J61" i="2"/>
  <c r="D62" i="2"/>
  <c r="D63" i="2"/>
  <c r="D65" i="2"/>
  <c r="D51" i="2"/>
  <c r="D52" i="2"/>
  <c r="D54" i="2"/>
  <c r="G42" i="2"/>
  <c r="G39" i="2" s="1"/>
  <c r="H42" i="2"/>
  <c r="H39" i="2" s="1"/>
  <c r="I42" i="2"/>
  <c r="I39" i="2" s="1"/>
  <c r="J42" i="2"/>
  <c r="J39" i="2" s="1"/>
  <c r="E42" i="2"/>
  <c r="E39" i="2" s="1"/>
  <c r="F50" i="2"/>
  <c r="H50" i="2"/>
  <c r="F53" i="2"/>
  <c r="G53" i="2"/>
  <c r="H53" i="2"/>
  <c r="I53" i="2"/>
  <c r="J53" i="2"/>
  <c r="J69" i="2" s="1"/>
  <c r="E53" i="2"/>
  <c r="G50" i="2"/>
  <c r="I50" i="2"/>
  <c r="J45" i="2"/>
  <c r="J50" i="2" s="1"/>
  <c r="D27" i="2"/>
  <c r="J25" i="2"/>
  <c r="I25" i="2"/>
  <c r="H25" i="2" s="1"/>
  <c r="G25" i="2" s="1"/>
  <c r="F25" i="2" s="1"/>
  <c r="E25" i="2" s="1"/>
  <c r="D25" i="2" s="1"/>
  <c r="J24" i="2"/>
  <c r="I24" i="2" s="1"/>
  <c r="D22" i="2"/>
  <c r="D21" i="2"/>
  <c r="J20" i="2"/>
  <c r="I20" i="2" s="1"/>
  <c r="H20" i="2" s="1"/>
  <c r="G20" i="2" s="1"/>
  <c r="F20" i="2" s="1"/>
  <c r="E20" i="2" s="1"/>
  <c r="D20" i="2" s="1"/>
  <c r="J19" i="2"/>
  <c r="I19" i="2" s="1"/>
  <c r="I69" i="2" l="1"/>
  <c r="E69" i="2"/>
  <c r="F61" i="2"/>
  <c r="H69" i="2"/>
  <c r="G69" i="2"/>
  <c r="D31" i="2"/>
  <c r="G28" i="2"/>
  <c r="D28" i="2" s="1"/>
  <c r="D53" i="2"/>
  <c r="D50" i="2"/>
  <c r="D56" i="2"/>
  <c r="H24" i="2"/>
  <c r="J23" i="2"/>
  <c r="H19" i="2"/>
  <c r="I18" i="2"/>
  <c r="J18" i="2"/>
  <c r="F42" i="2"/>
  <c r="F39" i="2" s="1"/>
  <c r="D42" i="2" l="1"/>
  <c r="D39" i="2" s="1"/>
  <c r="F69" i="2"/>
  <c r="D69" i="2" s="1"/>
  <c r="G24" i="2"/>
  <c r="G19" i="2"/>
  <c r="H18" i="2"/>
  <c r="D17" i="2"/>
  <c r="D16" i="2"/>
  <c r="J15" i="2"/>
  <c r="I15" i="2" s="1"/>
  <c r="H15" i="2" s="1"/>
  <c r="G15" i="2" s="1"/>
  <c r="F15" i="2" s="1"/>
  <c r="E15" i="2" s="1"/>
  <c r="D15" i="2" s="1"/>
  <c r="J14" i="2"/>
  <c r="I14" i="2" s="1"/>
  <c r="F24" i="2" l="1"/>
  <c r="F19" i="2"/>
  <c r="G18" i="2"/>
  <c r="H14" i="2"/>
  <c r="I13" i="2"/>
  <c r="J13" i="2"/>
  <c r="E24" i="2" l="1"/>
  <c r="F23" i="2"/>
  <c r="E19" i="2"/>
  <c r="F18" i="2"/>
  <c r="G14" i="2"/>
  <c r="H13" i="2"/>
  <c r="D24" i="2" l="1"/>
  <c r="E23" i="2"/>
  <c r="D19" i="2"/>
  <c r="E18" i="2"/>
  <c r="D18" i="2" s="1"/>
  <c r="F14" i="2"/>
  <c r="G13" i="2"/>
  <c r="E14" i="2" l="1"/>
  <c r="F13" i="2"/>
  <c r="D14" i="2" l="1"/>
  <c r="E13" i="2"/>
  <c r="D13" i="2" s="1"/>
  <c r="D11" i="2"/>
  <c r="J34" i="2" l="1"/>
  <c r="E70" i="2" l="1"/>
  <c r="F70" i="2"/>
  <c r="G70" i="2"/>
  <c r="H70" i="2"/>
  <c r="I70" i="2"/>
  <c r="J70" i="2"/>
  <c r="D59" i="2"/>
  <c r="D57" i="2"/>
  <c r="D46" i="2"/>
  <c r="D47" i="2"/>
  <c r="D49" i="2"/>
  <c r="J10" i="2"/>
  <c r="I10" i="2" s="1"/>
  <c r="J9" i="2"/>
  <c r="I9" i="2" s="1"/>
  <c r="I67" i="2" s="1"/>
  <c r="D70" i="2" l="1"/>
  <c r="J67" i="2"/>
  <c r="H10" i="2"/>
  <c r="I68" i="2"/>
  <c r="I66" i="2" s="1"/>
  <c r="J68" i="2"/>
  <c r="J8" i="2"/>
  <c r="H9" i="2"/>
  <c r="H67" i="2" s="1"/>
  <c r="J66" i="2" l="1"/>
  <c r="G10" i="2"/>
  <c r="H68" i="2"/>
  <c r="H66" i="2" s="1"/>
  <c r="G9" i="2"/>
  <c r="G67" i="2" s="1"/>
  <c r="F10" i="2" l="1"/>
  <c r="G68" i="2"/>
  <c r="G66" i="2" s="1"/>
  <c r="F9" i="2"/>
  <c r="F67" i="2" s="1"/>
  <c r="D12" i="2"/>
  <c r="E10" i="2" l="1"/>
  <c r="F68" i="2"/>
  <c r="F66" i="2" s="1"/>
  <c r="E9" i="2"/>
  <c r="F8" i="2"/>
  <c r="E67" i="2" l="1"/>
  <c r="D67" i="2" s="1"/>
  <c r="E8" i="2"/>
  <c r="E68" i="2"/>
  <c r="D68" i="2" s="1"/>
  <c r="D10" i="2"/>
  <c r="D9" i="2"/>
  <c r="E66" i="2" l="1"/>
  <c r="D66" i="2" s="1"/>
</calcChain>
</file>

<file path=xl/sharedStrings.xml><?xml version="1.0" encoding="utf-8"?>
<sst xmlns="http://schemas.openxmlformats.org/spreadsheetml/2006/main" count="102" uniqueCount="43">
  <si>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</si>
  <si>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</si>
  <si>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</si>
  <si>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</si>
  <si>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</si>
  <si>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</si>
  <si>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</si>
  <si>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</si>
  <si>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</si>
  <si>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2021 год</t>
  </si>
  <si>
    <t>2022 год</t>
  </si>
  <si>
    <t>2023 год</t>
  </si>
  <si>
    <t>2024 год</t>
  </si>
  <si>
    <t>Ликвидация всех выявленных мест несанкционированного размещения твердых коммунальных отходов</t>
  </si>
  <si>
    <t>Сокращение территорий, засоренных борщевиком Сосновского</t>
  </si>
  <si>
    <t>2025 год</t>
  </si>
  <si>
    <t>Задача №1 - Деятельность по содержанию контейнерных площадок, специальных площадок для складирования крупногабаритных отходов и территории, прилегающей к месту погрузки твердых коммунальных отходов, не входящих в состав общего имущества собственников помещений в многоквартирных домах</t>
  </si>
  <si>
    <t>1.1. Содержание мест (площадок) накопления твердых коммунальных отходов</t>
  </si>
  <si>
    <t>Задача № 2 – Ликвидации выявленных мест несанкционированного размещения твердых коммунальных отходов</t>
  </si>
  <si>
    <t>Задача № 3 – Очистка территорий, засоренных борщевиком Сосновского</t>
  </si>
  <si>
    <t>2.1. Ликвидация выявленных мест несанкционированного размещения твердых коммунальных отходов</t>
  </si>
  <si>
    <t>3.1. Мероприятия по очистки территорий, засоренных борщевиком Сосновского</t>
  </si>
  <si>
    <t>Задача № 4 – Содержание особо охраняемых природных территорий Вилегодского муниципального округа</t>
  </si>
  <si>
    <t>4.1. Мероприятия, направленные на содержание особо охраняемых территорий Вилегодского муниципального округа</t>
  </si>
  <si>
    <t>2026 год</t>
  </si>
  <si>
    <t>ПРИЛОЖЕНИЕ № 2
к муниципальной программе Вилегодского муниципального округа Архангельской области
«Охрана окружающей среды и обеспечение экологической безопасности в Вилегодском муниципальном округе»</t>
  </si>
  <si>
    <t>Содержание особо охраняемых территорий Вилегодского муниципального округа</t>
  </si>
  <si>
    <t xml:space="preserve"> Управления инфраструктурного развития Администрации Вилегодского муниципального округа</t>
  </si>
  <si>
    <t>Качественное содержание мест (площадок) накопления твердых коммунальных отходов</t>
  </si>
  <si>
    <t xml:space="preserve">Ожидаемые                                                                                                                                                                                                                                                         конечные
результаты  
реализации  
мероприятий
</t>
  </si>
  <si>
    <t>Итого, в том числе</t>
  </si>
  <si>
    <t>Итого по муниципальной программе</t>
  </si>
  <si>
    <t>ПЕРЕЧЕНЬ МЕРОПРИЯТИЙ
муниципальной программы Вилегодского муниципального округа Архангельской области
«Охрана окружающей среды и обеспечение экологической безопасности в Вилегодском муниципальном округе»</t>
  </si>
  <si>
    <t xml:space="preserve"> Управления инфраструктурного развития, территориальные органы администрации Вилегодского муниципального округа</t>
  </si>
  <si>
    <t>Всего по задаче №1</t>
  </si>
  <si>
    <t>Всего по задаче №2</t>
  </si>
  <si>
    <t>Всего по задаче №3</t>
  </si>
  <si>
    <t>Всего по задаче №4</t>
  </si>
  <si>
    <t>1.2. Софинансирование на покупку контейнеров</t>
  </si>
  <si>
    <t>1.3. Софинансирование  Устройство мест накопления</t>
  </si>
  <si>
    <t>1.4. Ремонт контейнерных площадок</t>
  </si>
  <si>
    <t>МБОУ ДО "ДЮСШ"</t>
  </si>
  <si>
    <t xml:space="preserve">ПРИЛОЖЕНИЕ № 1                                                                                                                                                                                                                            к постановлению Администрации Вилегодского мунципального округа №    -мп от __.__.2022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</si>
</sst>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70"/>
  <sheetViews>
    <sheetView tabSelected="1" view="pageBreakPreview" topLeftCell="A49" zoomScale="70" zoomScaleNormal="70" zoomScaleSheetLayoutView="70" workbookViewId="0">
      <selection activeCell="T58" sqref="T58"/>
    </sheetView>
  </sheetViews>
  <sheetFormatPr defaultRowHeight="15" x14ac:dyDescent="0.25"/>
  <cols>
    <col min="1" max="1" width="28.7109375" style="1" customWidth="1"/>
    <col min="2" max="2" width="19.7109375" style="1" customWidth="1"/>
    <col min="3" max="3" width="20.140625" style="1" customWidth="1"/>
    <col min="4" max="4" width="15.42578125" style="1" customWidth="1"/>
    <col min="5" max="5" width="14" style="1" customWidth="1"/>
    <col min="6" max="6" width="13.7109375" style="1" customWidth="1"/>
    <col min="7" max="7" width="11.28515625" style="4" customWidth="1"/>
    <col min="8" max="8" width="12.140625" style="1" customWidth="1"/>
    <col min="9" max="10" width="12.140625" style="6" customWidth="1"/>
    <col min="11" max="11" width="22.5703125" style="1" customWidth="1"/>
    <col min="12" max="16384" width="9.140625" style="1"/>
  </cols>
  <sheetData>
    <row r="1" spans="1:11" s="6" customFormat="1" ht="69.75" customHeight="1" x14ac:dyDescent="0.25">
      <c r="H1" s="47" t="s">
        <v>42</v>
      </c>
      <c r="I1" s="48"/>
      <c r="J1" s="48"/>
      <c r="K1" s="48"/>
    </row>
    <row r="2" spans="1:11" ht="78.75" customHeight="1" x14ac:dyDescent="0.25">
      <c r="F2" s="7"/>
      <c r="G2" s="7"/>
      <c r="H2" s="29" t="s">
        <v>25</v>
      </c>
      <c r="I2" s="29"/>
      <c r="J2" s="29"/>
      <c r="K2" s="29"/>
    </row>
    <row r="3" spans="1:11" ht="59.25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39.75" customHeight="1" x14ac:dyDescent="0.25">
      <c r="A4" s="45" t="s">
        <v>0</v>
      </c>
      <c r="B4" s="45" t="s">
        <v>1</v>
      </c>
      <c r="C4" s="45" t="s">
        <v>2</v>
      </c>
      <c r="D4" s="54" t="s">
        <v>3</v>
      </c>
      <c r="E4" s="55"/>
      <c r="F4" s="55"/>
      <c r="G4" s="55"/>
      <c r="H4" s="55"/>
      <c r="I4" s="55"/>
      <c r="J4" s="56"/>
      <c r="K4" s="45" t="s">
        <v>29</v>
      </c>
    </row>
    <row r="5" spans="1:11" ht="51.75" customHeight="1" x14ac:dyDescent="0.25">
      <c r="A5" s="53"/>
      <c r="B5" s="53"/>
      <c r="C5" s="53"/>
      <c r="D5" s="2" t="s">
        <v>4</v>
      </c>
      <c r="E5" s="2" t="s">
        <v>9</v>
      </c>
      <c r="F5" s="2" t="s">
        <v>10</v>
      </c>
      <c r="G5" s="2" t="s">
        <v>11</v>
      </c>
      <c r="H5" s="2" t="s">
        <v>12</v>
      </c>
      <c r="I5" s="2" t="s">
        <v>15</v>
      </c>
      <c r="J5" s="2" t="s">
        <v>24</v>
      </c>
      <c r="K5" s="53"/>
    </row>
    <row r="6" spans="1:11" s="12" customFormat="1" ht="12.75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</row>
    <row r="7" spans="1:11" ht="35.25" customHeight="1" x14ac:dyDescent="0.25">
      <c r="A7" s="49" t="s">
        <v>16</v>
      </c>
      <c r="B7" s="50"/>
      <c r="C7" s="50"/>
      <c r="D7" s="50"/>
      <c r="E7" s="50"/>
      <c r="F7" s="50"/>
      <c r="G7" s="50"/>
      <c r="H7" s="50"/>
      <c r="I7" s="50"/>
      <c r="J7" s="50"/>
      <c r="K7" s="51"/>
    </row>
    <row r="8" spans="1:11" s="6" customFormat="1" ht="32.25" customHeight="1" x14ac:dyDescent="0.25">
      <c r="A8" s="32" t="s">
        <v>17</v>
      </c>
      <c r="B8" s="32" t="s">
        <v>33</v>
      </c>
      <c r="C8" s="15" t="s">
        <v>30</v>
      </c>
      <c r="D8" s="9">
        <v>5272.4</v>
      </c>
      <c r="E8" s="8">
        <f>SUM(E9:E12)</f>
        <v>1106.2</v>
      </c>
      <c r="F8" s="8">
        <f t="shared" ref="F8:I8" si="0">SUM(F9:F12)</f>
        <v>1166.2</v>
      </c>
      <c r="G8" s="8">
        <v>1000</v>
      </c>
      <c r="H8" s="8">
        <v>1000</v>
      </c>
      <c r="I8" s="8">
        <v>1000</v>
      </c>
      <c r="J8" s="8">
        <f>SUM(J9:J12)</f>
        <v>0</v>
      </c>
      <c r="K8" s="43" t="s">
        <v>28</v>
      </c>
    </row>
    <row r="9" spans="1:11" s="6" customFormat="1" ht="30" x14ac:dyDescent="0.25">
      <c r="A9" s="32"/>
      <c r="B9" s="32"/>
      <c r="C9" s="3" t="s">
        <v>5</v>
      </c>
      <c r="D9" s="9">
        <f>SUM(E9:H9)</f>
        <v>0</v>
      </c>
      <c r="E9" s="9">
        <f t="shared" ref="E9:J9" si="1">SUM(F9:I9)</f>
        <v>0</v>
      </c>
      <c r="F9" s="9">
        <f t="shared" si="1"/>
        <v>0</v>
      </c>
      <c r="G9" s="9">
        <f t="shared" si="1"/>
        <v>0</v>
      </c>
      <c r="H9" s="9">
        <f t="shared" si="1"/>
        <v>0</v>
      </c>
      <c r="I9" s="9">
        <f t="shared" si="1"/>
        <v>0</v>
      </c>
      <c r="J9" s="9">
        <f t="shared" si="1"/>
        <v>0</v>
      </c>
      <c r="K9" s="43"/>
    </row>
    <row r="10" spans="1:11" s="6" customFormat="1" ht="29.25" customHeight="1" x14ac:dyDescent="0.25">
      <c r="A10" s="32"/>
      <c r="B10" s="32"/>
      <c r="C10" s="3" t="s">
        <v>6</v>
      </c>
      <c r="D10" s="9">
        <f>SUM(E10:H10)</f>
        <v>0</v>
      </c>
      <c r="E10" s="9">
        <f t="shared" ref="E10:J10" si="2">SUM(F10:I10)</f>
        <v>0</v>
      </c>
      <c r="F10" s="9">
        <f t="shared" si="2"/>
        <v>0</v>
      </c>
      <c r="G10" s="9">
        <f t="shared" si="2"/>
        <v>0</v>
      </c>
      <c r="H10" s="9">
        <f t="shared" si="2"/>
        <v>0</v>
      </c>
      <c r="I10" s="9">
        <f t="shared" si="2"/>
        <v>0</v>
      </c>
      <c r="J10" s="9">
        <f t="shared" si="2"/>
        <v>0</v>
      </c>
      <c r="K10" s="43"/>
    </row>
    <row r="11" spans="1:11" s="6" customFormat="1" ht="26.25" customHeight="1" x14ac:dyDescent="0.25">
      <c r="A11" s="32"/>
      <c r="B11" s="32"/>
      <c r="C11" s="3" t="s">
        <v>8</v>
      </c>
      <c r="D11" s="9">
        <f>SUM(E11:J11)</f>
        <v>5272.4</v>
      </c>
      <c r="E11" s="11">
        <v>1106.2</v>
      </c>
      <c r="F11" s="11">
        <v>1166.2</v>
      </c>
      <c r="G11" s="11">
        <v>1000</v>
      </c>
      <c r="H11" s="11">
        <v>1000</v>
      </c>
      <c r="I11" s="11">
        <v>1000</v>
      </c>
      <c r="J11" s="11">
        <v>0</v>
      </c>
      <c r="K11" s="43"/>
    </row>
    <row r="12" spans="1:11" s="6" customFormat="1" ht="43.5" customHeight="1" x14ac:dyDescent="0.25">
      <c r="A12" s="32"/>
      <c r="B12" s="32"/>
      <c r="C12" s="3" t="s">
        <v>7</v>
      </c>
      <c r="D12" s="9">
        <f>SUM(E12:H12)</f>
        <v>0</v>
      </c>
      <c r="E12" s="10">
        <v>0</v>
      </c>
      <c r="F12" s="9">
        <v>0</v>
      </c>
      <c r="G12" s="9">
        <v>0</v>
      </c>
      <c r="H12" s="9">
        <v>0</v>
      </c>
      <c r="I12" s="8">
        <v>0</v>
      </c>
      <c r="J12" s="9">
        <v>0</v>
      </c>
      <c r="K12" s="43"/>
    </row>
    <row r="13" spans="1:11" s="24" customFormat="1" ht="32.25" customHeight="1" x14ac:dyDescent="0.25">
      <c r="A13" s="32" t="s">
        <v>38</v>
      </c>
      <c r="B13" s="32" t="s">
        <v>33</v>
      </c>
      <c r="C13" s="22" t="s">
        <v>30</v>
      </c>
      <c r="D13" s="9">
        <f>SUM(E13:J13)</f>
        <v>55</v>
      </c>
      <c r="E13" s="8">
        <f>SUM(E14:E17)</f>
        <v>0</v>
      </c>
      <c r="F13" s="8">
        <f t="shared" ref="F13:I13" si="3">SUM(F14:F17)</f>
        <v>0</v>
      </c>
      <c r="G13" s="8">
        <f t="shared" si="3"/>
        <v>55</v>
      </c>
      <c r="H13" s="8">
        <f t="shared" si="3"/>
        <v>0</v>
      </c>
      <c r="I13" s="8">
        <f t="shared" si="3"/>
        <v>0</v>
      </c>
      <c r="J13" s="8">
        <f>SUM(J14:J17)</f>
        <v>0</v>
      </c>
      <c r="K13" s="43"/>
    </row>
    <row r="14" spans="1:11" s="24" customFormat="1" ht="30" x14ac:dyDescent="0.25">
      <c r="A14" s="32"/>
      <c r="B14" s="32"/>
      <c r="C14" s="23" t="s">
        <v>5</v>
      </c>
      <c r="D14" s="9">
        <f>SUM(E14:H14)</f>
        <v>0</v>
      </c>
      <c r="E14" s="9">
        <f t="shared" ref="E14:E15" si="4">SUM(F14:I14)</f>
        <v>0</v>
      </c>
      <c r="F14" s="9">
        <f t="shared" ref="F14:F15" si="5">SUM(G14:J14)</f>
        <v>0</v>
      </c>
      <c r="G14" s="9">
        <f t="shared" ref="G14:G15" si="6">SUM(H14:K14)</f>
        <v>0</v>
      </c>
      <c r="H14" s="9">
        <f t="shared" ref="H14:H15" si="7">SUM(I14:L14)</f>
        <v>0</v>
      </c>
      <c r="I14" s="9">
        <f t="shared" ref="I14:I15" si="8">SUM(J14:M14)</f>
        <v>0</v>
      </c>
      <c r="J14" s="9">
        <f t="shared" ref="J14:J15" si="9">SUM(K14:N14)</f>
        <v>0</v>
      </c>
      <c r="K14" s="43"/>
    </row>
    <row r="15" spans="1:11" s="24" customFormat="1" ht="29.25" customHeight="1" x14ac:dyDescent="0.25">
      <c r="A15" s="32"/>
      <c r="B15" s="32"/>
      <c r="C15" s="23" t="s">
        <v>6</v>
      </c>
      <c r="D15" s="9">
        <f>SUM(E15:H15)</f>
        <v>0</v>
      </c>
      <c r="E15" s="9">
        <f t="shared" si="4"/>
        <v>0</v>
      </c>
      <c r="F15" s="9">
        <f t="shared" si="5"/>
        <v>0</v>
      </c>
      <c r="G15" s="9">
        <f t="shared" si="6"/>
        <v>0</v>
      </c>
      <c r="H15" s="9">
        <f t="shared" si="7"/>
        <v>0</v>
      </c>
      <c r="I15" s="9">
        <f t="shared" si="8"/>
        <v>0</v>
      </c>
      <c r="J15" s="9">
        <f t="shared" si="9"/>
        <v>0</v>
      </c>
      <c r="K15" s="43"/>
    </row>
    <row r="16" spans="1:11" s="24" customFormat="1" ht="26.25" customHeight="1" x14ac:dyDescent="0.25">
      <c r="A16" s="32"/>
      <c r="B16" s="32"/>
      <c r="C16" s="23" t="s">
        <v>8</v>
      </c>
      <c r="D16" s="9">
        <f>SUM(E16:J16)</f>
        <v>55</v>
      </c>
      <c r="E16" s="11">
        <v>0</v>
      </c>
      <c r="F16" s="11">
        <v>0</v>
      </c>
      <c r="G16" s="11">
        <v>55</v>
      </c>
      <c r="H16" s="11">
        <v>0</v>
      </c>
      <c r="I16" s="11">
        <v>0</v>
      </c>
      <c r="J16" s="11">
        <v>0</v>
      </c>
      <c r="K16" s="43"/>
    </row>
    <row r="17" spans="1:11" s="24" customFormat="1" ht="43.5" customHeight="1" x14ac:dyDescent="0.25">
      <c r="A17" s="32"/>
      <c r="B17" s="32"/>
      <c r="C17" s="23" t="s">
        <v>7</v>
      </c>
      <c r="D17" s="9">
        <f>SUM(E17:H17)</f>
        <v>0</v>
      </c>
      <c r="E17" s="10">
        <v>0</v>
      </c>
      <c r="F17" s="9">
        <v>0</v>
      </c>
      <c r="G17" s="9">
        <v>0</v>
      </c>
      <c r="H17" s="9">
        <v>0</v>
      </c>
      <c r="I17" s="8">
        <v>0</v>
      </c>
      <c r="J17" s="9">
        <v>0</v>
      </c>
      <c r="K17" s="43"/>
    </row>
    <row r="18" spans="1:11" s="25" customFormat="1" ht="32.25" customHeight="1" x14ac:dyDescent="0.25">
      <c r="A18" s="32" t="s">
        <v>39</v>
      </c>
      <c r="B18" s="32" t="s">
        <v>33</v>
      </c>
      <c r="C18" s="27" t="s">
        <v>30</v>
      </c>
      <c r="D18" s="9">
        <f>SUM(E18:J18)</f>
        <v>100</v>
      </c>
      <c r="E18" s="8">
        <f>SUM(E19:E22)</f>
        <v>0</v>
      </c>
      <c r="F18" s="8">
        <f t="shared" ref="F18:I18" si="10">SUM(F19:F22)</f>
        <v>0</v>
      </c>
      <c r="G18" s="8">
        <f t="shared" si="10"/>
        <v>100</v>
      </c>
      <c r="H18" s="8">
        <f t="shared" si="10"/>
        <v>0</v>
      </c>
      <c r="I18" s="8">
        <f t="shared" si="10"/>
        <v>0</v>
      </c>
      <c r="J18" s="8">
        <f>SUM(J19:J22)</f>
        <v>0</v>
      </c>
      <c r="K18" s="43"/>
    </row>
    <row r="19" spans="1:11" s="25" customFormat="1" ht="30" x14ac:dyDescent="0.25">
      <c r="A19" s="32"/>
      <c r="B19" s="32"/>
      <c r="C19" s="26" t="s">
        <v>5</v>
      </c>
      <c r="D19" s="9">
        <f>SUM(E19:H19)</f>
        <v>0</v>
      </c>
      <c r="E19" s="9">
        <f t="shared" ref="E19:E20" si="11">SUM(F19:I19)</f>
        <v>0</v>
      </c>
      <c r="F19" s="9">
        <f t="shared" ref="F19:F20" si="12">SUM(G19:J19)</f>
        <v>0</v>
      </c>
      <c r="G19" s="9">
        <f t="shared" ref="G19:G20" si="13">SUM(H19:K19)</f>
        <v>0</v>
      </c>
      <c r="H19" s="9">
        <f t="shared" ref="H19:H20" si="14">SUM(I19:L19)</f>
        <v>0</v>
      </c>
      <c r="I19" s="9">
        <f t="shared" ref="I19:I20" si="15">SUM(J19:M19)</f>
        <v>0</v>
      </c>
      <c r="J19" s="9">
        <f t="shared" ref="J19:J20" si="16">SUM(K19:N19)</f>
        <v>0</v>
      </c>
      <c r="K19" s="43"/>
    </row>
    <row r="20" spans="1:11" s="25" customFormat="1" ht="29.25" customHeight="1" x14ac:dyDescent="0.25">
      <c r="A20" s="32"/>
      <c r="B20" s="32"/>
      <c r="C20" s="26" t="s">
        <v>6</v>
      </c>
      <c r="D20" s="9">
        <f>SUM(E20:H20)</f>
        <v>0</v>
      </c>
      <c r="E20" s="9">
        <f t="shared" si="11"/>
        <v>0</v>
      </c>
      <c r="F20" s="9">
        <f t="shared" si="12"/>
        <v>0</v>
      </c>
      <c r="G20" s="9">
        <f t="shared" si="13"/>
        <v>0</v>
      </c>
      <c r="H20" s="9">
        <f t="shared" si="14"/>
        <v>0</v>
      </c>
      <c r="I20" s="9">
        <f t="shared" si="15"/>
        <v>0</v>
      </c>
      <c r="J20" s="9">
        <f t="shared" si="16"/>
        <v>0</v>
      </c>
      <c r="K20" s="43"/>
    </row>
    <row r="21" spans="1:11" s="25" customFormat="1" ht="26.25" customHeight="1" x14ac:dyDescent="0.25">
      <c r="A21" s="32"/>
      <c r="B21" s="32"/>
      <c r="C21" s="26" t="s">
        <v>8</v>
      </c>
      <c r="D21" s="9">
        <f>SUM(E21:J21)</f>
        <v>100</v>
      </c>
      <c r="E21" s="11">
        <v>0</v>
      </c>
      <c r="F21" s="11">
        <v>0</v>
      </c>
      <c r="G21" s="11">
        <v>100</v>
      </c>
      <c r="H21" s="11">
        <v>0</v>
      </c>
      <c r="I21" s="11">
        <v>0</v>
      </c>
      <c r="J21" s="11">
        <v>0</v>
      </c>
      <c r="K21" s="43"/>
    </row>
    <row r="22" spans="1:11" s="25" customFormat="1" ht="43.5" customHeight="1" x14ac:dyDescent="0.25">
      <c r="A22" s="32"/>
      <c r="B22" s="32"/>
      <c r="C22" s="26" t="s">
        <v>7</v>
      </c>
      <c r="D22" s="9">
        <f>SUM(E22:H22)</f>
        <v>0</v>
      </c>
      <c r="E22" s="10">
        <v>0</v>
      </c>
      <c r="F22" s="9">
        <v>0</v>
      </c>
      <c r="G22" s="9">
        <v>0</v>
      </c>
      <c r="H22" s="9">
        <v>0</v>
      </c>
      <c r="I22" s="8">
        <v>0</v>
      </c>
      <c r="J22" s="9">
        <v>0</v>
      </c>
      <c r="K22" s="43"/>
    </row>
    <row r="23" spans="1:11" s="25" customFormat="1" ht="32.25" customHeight="1" x14ac:dyDescent="0.25">
      <c r="A23" s="32" t="s">
        <v>40</v>
      </c>
      <c r="B23" s="32" t="s">
        <v>33</v>
      </c>
      <c r="C23" s="27" t="s">
        <v>30</v>
      </c>
      <c r="D23" s="9">
        <v>1500</v>
      </c>
      <c r="E23" s="8">
        <f>SUM(E24:E27)</f>
        <v>0</v>
      </c>
      <c r="F23" s="8">
        <f t="shared" ref="F23:I23" si="17">SUM(F24:F27)</f>
        <v>0</v>
      </c>
      <c r="G23" s="8">
        <v>500</v>
      </c>
      <c r="H23" s="8">
        <v>500</v>
      </c>
      <c r="I23" s="8">
        <v>500</v>
      </c>
      <c r="J23" s="8">
        <f>SUM(J24:J27)</f>
        <v>0</v>
      </c>
      <c r="K23" s="43"/>
    </row>
    <row r="24" spans="1:11" s="25" customFormat="1" ht="30" x14ac:dyDescent="0.25">
      <c r="A24" s="32"/>
      <c r="B24" s="32"/>
      <c r="C24" s="26" t="s">
        <v>5</v>
      </c>
      <c r="D24" s="9">
        <f>SUM(E24:H24)</f>
        <v>0</v>
      </c>
      <c r="E24" s="9">
        <f t="shared" ref="E24:E25" si="18">SUM(F24:I24)</f>
        <v>0</v>
      </c>
      <c r="F24" s="9">
        <f t="shared" ref="F24:F25" si="19">SUM(G24:J24)</f>
        <v>0</v>
      </c>
      <c r="G24" s="9">
        <f t="shared" ref="G24:G25" si="20">SUM(H24:K24)</f>
        <v>0</v>
      </c>
      <c r="H24" s="9">
        <f t="shared" ref="H24:H25" si="21">SUM(I24:L24)</f>
        <v>0</v>
      </c>
      <c r="I24" s="9">
        <f t="shared" ref="I24:I25" si="22">SUM(J24:M24)</f>
        <v>0</v>
      </c>
      <c r="J24" s="9">
        <f t="shared" ref="J24:J25" si="23">SUM(K24:N24)</f>
        <v>0</v>
      </c>
      <c r="K24" s="43"/>
    </row>
    <row r="25" spans="1:11" s="25" customFormat="1" ht="29.25" customHeight="1" x14ac:dyDescent="0.25">
      <c r="A25" s="32"/>
      <c r="B25" s="32"/>
      <c r="C25" s="26" t="s">
        <v>6</v>
      </c>
      <c r="D25" s="9">
        <f>SUM(E25:H25)</f>
        <v>0</v>
      </c>
      <c r="E25" s="9">
        <f t="shared" si="18"/>
        <v>0</v>
      </c>
      <c r="F25" s="9">
        <f t="shared" si="19"/>
        <v>0</v>
      </c>
      <c r="G25" s="9">
        <f t="shared" si="20"/>
        <v>0</v>
      </c>
      <c r="H25" s="9">
        <f t="shared" si="21"/>
        <v>0</v>
      </c>
      <c r="I25" s="9">
        <f t="shared" si="22"/>
        <v>0</v>
      </c>
      <c r="J25" s="9">
        <f t="shared" si="23"/>
        <v>0</v>
      </c>
      <c r="K25" s="43"/>
    </row>
    <row r="26" spans="1:11" s="25" customFormat="1" ht="26.25" customHeight="1" x14ac:dyDescent="0.25">
      <c r="A26" s="32"/>
      <c r="B26" s="32"/>
      <c r="C26" s="26" t="s">
        <v>8</v>
      </c>
      <c r="D26" s="9">
        <v>1500</v>
      </c>
      <c r="E26" s="11">
        <v>0</v>
      </c>
      <c r="F26" s="11">
        <v>0</v>
      </c>
      <c r="G26" s="11">
        <v>500</v>
      </c>
      <c r="H26" s="11">
        <v>500</v>
      </c>
      <c r="I26" s="11">
        <v>500</v>
      </c>
      <c r="J26" s="11">
        <v>0</v>
      </c>
      <c r="K26" s="43"/>
    </row>
    <row r="27" spans="1:11" s="25" customFormat="1" ht="43.5" customHeight="1" x14ac:dyDescent="0.25">
      <c r="A27" s="32"/>
      <c r="B27" s="32"/>
      <c r="C27" s="26" t="s">
        <v>7</v>
      </c>
      <c r="D27" s="9">
        <f>SUM(E27:H27)</f>
        <v>0</v>
      </c>
      <c r="E27" s="10">
        <v>0</v>
      </c>
      <c r="F27" s="9">
        <v>0</v>
      </c>
      <c r="G27" s="9">
        <v>0</v>
      </c>
      <c r="H27" s="9">
        <v>0</v>
      </c>
      <c r="I27" s="8">
        <v>0</v>
      </c>
      <c r="J27" s="9">
        <v>0</v>
      </c>
      <c r="K27" s="43"/>
    </row>
    <row r="28" spans="1:11" s="16" customFormat="1" ht="27" customHeight="1" x14ac:dyDescent="0.25">
      <c r="A28" s="34" t="s">
        <v>34</v>
      </c>
      <c r="B28" s="35"/>
      <c r="C28" s="21" t="s">
        <v>30</v>
      </c>
      <c r="D28" s="9">
        <f>E28+F28+G28+H28+I28+J28</f>
        <v>6927.4</v>
      </c>
      <c r="E28" s="8">
        <f>E31+E29+E30+E32</f>
        <v>1106.2</v>
      </c>
      <c r="F28" s="8">
        <f t="shared" ref="F28:J28" si="24">F31+F29+F30+F32</f>
        <v>1166.2</v>
      </c>
      <c r="G28" s="8">
        <f t="shared" si="24"/>
        <v>1655</v>
      </c>
      <c r="H28" s="8">
        <f t="shared" si="24"/>
        <v>1500</v>
      </c>
      <c r="I28" s="8">
        <f t="shared" si="24"/>
        <v>1500</v>
      </c>
      <c r="J28" s="8">
        <f t="shared" si="24"/>
        <v>0</v>
      </c>
      <c r="K28" s="44"/>
    </row>
    <row r="29" spans="1:11" s="20" customFormat="1" ht="38.25" customHeight="1" x14ac:dyDescent="0.25">
      <c r="A29" s="36"/>
      <c r="B29" s="37"/>
      <c r="C29" s="19" t="s">
        <v>5</v>
      </c>
      <c r="D29" s="9">
        <f t="shared" ref="D29:D30" si="25">E29+F29+G29+H29+I29+J29</f>
        <v>0</v>
      </c>
      <c r="E29" s="8">
        <v>0</v>
      </c>
      <c r="F29" s="9">
        <v>0</v>
      </c>
      <c r="G29" s="9">
        <v>0</v>
      </c>
      <c r="H29" s="9">
        <v>0</v>
      </c>
      <c r="I29" s="8">
        <v>0</v>
      </c>
      <c r="J29" s="9">
        <v>0</v>
      </c>
      <c r="K29" s="41"/>
    </row>
    <row r="30" spans="1:11" s="20" customFormat="1" ht="28.5" customHeight="1" x14ac:dyDescent="0.25">
      <c r="A30" s="36"/>
      <c r="B30" s="37"/>
      <c r="C30" s="19" t="s">
        <v>6</v>
      </c>
      <c r="D30" s="9">
        <f t="shared" si="25"/>
        <v>0</v>
      </c>
      <c r="E30" s="8">
        <v>0</v>
      </c>
      <c r="F30" s="9">
        <v>0</v>
      </c>
      <c r="G30" s="9">
        <v>0</v>
      </c>
      <c r="H30" s="9">
        <v>0</v>
      </c>
      <c r="I30" s="8">
        <v>0</v>
      </c>
      <c r="J30" s="9">
        <v>0</v>
      </c>
      <c r="K30" s="41"/>
    </row>
    <row r="31" spans="1:11" s="20" customFormat="1" ht="24.75" customHeight="1" x14ac:dyDescent="0.25">
      <c r="A31" s="36"/>
      <c r="B31" s="37"/>
      <c r="C31" s="19" t="s">
        <v>8</v>
      </c>
      <c r="D31" s="9">
        <f>E31+F31+G31+H31+I31+J31</f>
        <v>6927.4</v>
      </c>
      <c r="E31" s="8">
        <f>E26+E21+E16+E11</f>
        <v>1106.2</v>
      </c>
      <c r="F31" s="8">
        <f t="shared" ref="F31:J31" si="26">F26+F21+F16+F11</f>
        <v>1166.2</v>
      </c>
      <c r="G31" s="8">
        <f t="shared" si="26"/>
        <v>1655</v>
      </c>
      <c r="H31" s="8">
        <f t="shared" si="26"/>
        <v>1500</v>
      </c>
      <c r="I31" s="8">
        <f t="shared" si="26"/>
        <v>1500</v>
      </c>
      <c r="J31" s="8">
        <f t="shared" si="26"/>
        <v>0</v>
      </c>
      <c r="K31" s="41"/>
    </row>
    <row r="32" spans="1:11" s="20" customFormat="1" ht="36" customHeight="1" x14ac:dyDescent="0.25">
      <c r="A32" s="38"/>
      <c r="B32" s="39"/>
      <c r="C32" s="19" t="s">
        <v>7</v>
      </c>
      <c r="D32" s="9">
        <f>E32+F32+G32+H32+I32+J32</f>
        <v>0</v>
      </c>
      <c r="E32" s="8">
        <v>0</v>
      </c>
      <c r="F32" s="9">
        <v>0</v>
      </c>
      <c r="G32" s="9">
        <v>0</v>
      </c>
      <c r="H32" s="9">
        <v>0</v>
      </c>
      <c r="I32" s="8">
        <v>0</v>
      </c>
      <c r="J32" s="9">
        <v>0</v>
      </c>
      <c r="K32" s="42"/>
    </row>
    <row r="33" spans="1:11" ht="21" customHeight="1" x14ac:dyDescent="0.25">
      <c r="A33" s="28" t="s">
        <v>18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spans="1:11" s="6" customFormat="1" ht="21.75" customHeight="1" x14ac:dyDescent="0.25">
      <c r="A34" s="32" t="s">
        <v>20</v>
      </c>
      <c r="B34" s="32" t="s">
        <v>33</v>
      </c>
      <c r="C34" s="14" t="s">
        <v>30</v>
      </c>
      <c r="D34" s="9">
        <v>1922.9</v>
      </c>
      <c r="E34" s="9">
        <v>500</v>
      </c>
      <c r="F34" s="9">
        <v>672.9</v>
      </c>
      <c r="G34" s="9">
        <v>250</v>
      </c>
      <c r="H34" s="9">
        <v>250</v>
      </c>
      <c r="I34" s="9">
        <v>250</v>
      </c>
      <c r="J34" s="9">
        <f t="shared" ref="F34:J34" si="27">J35+J36+J37+J38</f>
        <v>0</v>
      </c>
      <c r="K34" s="32" t="s">
        <v>13</v>
      </c>
    </row>
    <row r="35" spans="1:11" s="6" customFormat="1" ht="29.25" customHeight="1" x14ac:dyDescent="0.25">
      <c r="A35" s="32"/>
      <c r="B35" s="32"/>
      <c r="C35" s="3" t="s">
        <v>5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32"/>
    </row>
    <row r="36" spans="1:11" s="6" customFormat="1" ht="22.5" customHeight="1" x14ac:dyDescent="0.25">
      <c r="A36" s="32"/>
      <c r="B36" s="32"/>
      <c r="C36" s="3" t="s">
        <v>6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32"/>
    </row>
    <row r="37" spans="1:11" s="6" customFormat="1" ht="25.5" customHeight="1" x14ac:dyDescent="0.25">
      <c r="A37" s="32"/>
      <c r="B37" s="32"/>
      <c r="C37" s="3" t="s">
        <v>8</v>
      </c>
      <c r="D37" s="9">
        <v>1922.9</v>
      </c>
      <c r="E37" s="11">
        <v>500</v>
      </c>
      <c r="F37" s="11">
        <v>672.9</v>
      </c>
      <c r="G37" s="11">
        <v>250</v>
      </c>
      <c r="H37" s="11">
        <v>250</v>
      </c>
      <c r="I37" s="11">
        <v>250</v>
      </c>
      <c r="J37" s="11">
        <v>0</v>
      </c>
      <c r="K37" s="32"/>
    </row>
    <row r="38" spans="1:11" s="6" customFormat="1" ht="33.75" customHeight="1" x14ac:dyDescent="0.25">
      <c r="A38" s="32"/>
      <c r="B38" s="32"/>
      <c r="C38" s="3" t="s">
        <v>7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32"/>
    </row>
    <row r="39" spans="1:11" s="16" customFormat="1" ht="33.75" customHeight="1" x14ac:dyDescent="0.25">
      <c r="A39" s="34" t="s">
        <v>35</v>
      </c>
      <c r="B39" s="35"/>
      <c r="C39" s="18" t="s">
        <v>30</v>
      </c>
      <c r="D39" s="9">
        <f>D42</f>
        <v>1922.9</v>
      </c>
      <c r="E39" s="9">
        <f>E42</f>
        <v>500</v>
      </c>
      <c r="F39" s="9">
        <f t="shared" ref="F39:J39" si="28">F42</f>
        <v>672.9</v>
      </c>
      <c r="G39" s="9">
        <f t="shared" si="28"/>
        <v>250</v>
      </c>
      <c r="H39" s="9">
        <f t="shared" si="28"/>
        <v>250</v>
      </c>
      <c r="I39" s="9">
        <f t="shared" si="28"/>
        <v>250</v>
      </c>
      <c r="J39" s="9">
        <f t="shared" si="28"/>
        <v>0</v>
      </c>
      <c r="K39" s="45"/>
    </row>
    <row r="40" spans="1:11" s="20" customFormat="1" ht="33.75" customHeight="1" x14ac:dyDescent="0.25">
      <c r="A40" s="36"/>
      <c r="B40" s="37"/>
      <c r="C40" s="19" t="s">
        <v>5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41"/>
    </row>
    <row r="41" spans="1:11" s="20" customFormat="1" ht="25.5" customHeight="1" x14ac:dyDescent="0.25">
      <c r="A41" s="36"/>
      <c r="B41" s="37"/>
      <c r="C41" s="19" t="s">
        <v>6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41"/>
    </row>
    <row r="42" spans="1:11" s="20" customFormat="1" ht="24" customHeight="1" x14ac:dyDescent="0.25">
      <c r="A42" s="36"/>
      <c r="B42" s="37"/>
      <c r="C42" s="19" t="s">
        <v>8</v>
      </c>
      <c r="D42" s="9">
        <f>E42+F42+G42+H42+I42+J42</f>
        <v>1922.9</v>
      </c>
      <c r="E42" s="9">
        <f>E37</f>
        <v>500</v>
      </c>
      <c r="F42" s="9">
        <f t="shared" ref="F42:J42" si="29">F37</f>
        <v>672.9</v>
      </c>
      <c r="G42" s="9">
        <f t="shared" si="29"/>
        <v>250</v>
      </c>
      <c r="H42" s="9">
        <f t="shared" si="29"/>
        <v>250</v>
      </c>
      <c r="I42" s="9">
        <f t="shared" si="29"/>
        <v>250</v>
      </c>
      <c r="J42" s="9">
        <f t="shared" si="29"/>
        <v>0</v>
      </c>
      <c r="K42" s="41"/>
    </row>
    <row r="43" spans="1:11" s="20" customFormat="1" ht="33.75" customHeight="1" x14ac:dyDescent="0.25">
      <c r="A43" s="38"/>
      <c r="B43" s="39"/>
      <c r="C43" s="19" t="s">
        <v>7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42"/>
    </row>
    <row r="44" spans="1:11" s="5" customFormat="1" ht="18.75" customHeight="1" x14ac:dyDescent="0.25">
      <c r="A44" s="28" t="s">
        <v>19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</row>
    <row r="45" spans="1:11" ht="31.5" customHeight="1" x14ac:dyDescent="0.25">
      <c r="A45" s="33" t="s">
        <v>21</v>
      </c>
      <c r="B45" s="32" t="s">
        <v>27</v>
      </c>
      <c r="C45" s="14" t="s">
        <v>30</v>
      </c>
      <c r="D45" s="8">
        <v>1800</v>
      </c>
      <c r="E45" s="8">
        <v>100</v>
      </c>
      <c r="F45" s="8">
        <v>200</v>
      </c>
      <c r="G45" s="8">
        <v>500</v>
      </c>
      <c r="H45" s="8">
        <v>500</v>
      </c>
      <c r="I45" s="8">
        <v>500</v>
      </c>
      <c r="J45" s="8">
        <f t="shared" ref="G45:J45" si="30">J48</f>
        <v>0</v>
      </c>
      <c r="K45" s="33" t="s">
        <v>14</v>
      </c>
    </row>
    <row r="46" spans="1:11" ht="37.5" customHeight="1" x14ac:dyDescent="0.25">
      <c r="A46" s="33"/>
      <c r="B46" s="32"/>
      <c r="C46" s="3" t="s">
        <v>5</v>
      </c>
      <c r="D46" s="8">
        <f t="shared" ref="D46:D49" si="31">SUM(E46:J46)</f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33"/>
    </row>
    <row r="47" spans="1:11" ht="28.5" customHeight="1" x14ac:dyDescent="0.25">
      <c r="A47" s="33"/>
      <c r="B47" s="32"/>
      <c r="C47" s="3" t="s">
        <v>6</v>
      </c>
      <c r="D47" s="8">
        <f t="shared" si="31"/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33"/>
    </row>
    <row r="48" spans="1:11" ht="28.5" customHeight="1" x14ac:dyDescent="0.25">
      <c r="A48" s="33"/>
      <c r="B48" s="32"/>
      <c r="C48" s="3" t="s">
        <v>8</v>
      </c>
      <c r="D48" s="8">
        <v>1800</v>
      </c>
      <c r="E48" s="11">
        <v>100</v>
      </c>
      <c r="F48" s="11">
        <v>200</v>
      </c>
      <c r="G48" s="11">
        <v>500</v>
      </c>
      <c r="H48" s="11">
        <v>500</v>
      </c>
      <c r="I48" s="11">
        <v>500</v>
      </c>
      <c r="J48" s="11">
        <v>0</v>
      </c>
      <c r="K48" s="33"/>
    </row>
    <row r="49" spans="1:11" ht="34.5" customHeight="1" x14ac:dyDescent="0.25">
      <c r="A49" s="33"/>
      <c r="B49" s="32"/>
      <c r="C49" s="3" t="s">
        <v>7</v>
      </c>
      <c r="D49" s="8">
        <f t="shared" si="31"/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33"/>
    </row>
    <row r="50" spans="1:11" s="16" customFormat="1" ht="24.75" customHeight="1" x14ac:dyDescent="0.25">
      <c r="A50" s="31" t="s">
        <v>36</v>
      </c>
      <c r="B50" s="46"/>
      <c r="C50" s="18" t="s">
        <v>30</v>
      </c>
      <c r="D50" s="8">
        <f>E50+F50+G50+H50+I50+J50</f>
        <v>1800</v>
      </c>
      <c r="E50" s="9">
        <f>E45</f>
        <v>100</v>
      </c>
      <c r="F50" s="9">
        <f t="shared" ref="F50:J50" si="32">F45</f>
        <v>200</v>
      </c>
      <c r="G50" s="9">
        <f t="shared" si="32"/>
        <v>500</v>
      </c>
      <c r="H50" s="9">
        <f t="shared" si="32"/>
        <v>500</v>
      </c>
      <c r="I50" s="9">
        <f t="shared" si="32"/>
        <v>500</v>
      </c>
      <c r="J50" s="9">
        <f t="shared" si="32"/>
        <v>0</v>
      </c>
      <c r="K50" s="40"/>
    </row>
    <row r="51" spans="1:11" s="20" customFormat="1" ht="34.5" customHeight="1" x14ac:dyDescent="0.25">
      <c r="A51" s="30"/>
      <c r="B51" s="30"/>
      <c r="C51" s="19" t="s">
        <v>5</v>
      </c>
      <c r="D51" s="8">
        <f>E51+F51+G51+H51+I51+J51</f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41"/>
    </row>
    <row r="52" spans="1:11" s="20" customFormat="1" ht="21" customHeight="1" x14ac:dyDescent="0.25">
      <c r="A52" s="30"/>
      <c r="B52" s="30"/>
      <c r="C52" s="19" t="s">
        <v>6</v>
      </c>
      <c r="D52" s="8">
        <f t="shared" ref="D52:D53" si="33">E52+F52+G52+H52+I52+J52</f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41"/>
    </row>
    <row r="53" spans="1:11" s="20" customFormat="1" ht="19.5" customHeight="1" x14ac:dyDescent="0.25">
      <c r="A53" s="30"/>
      <c r="B53" s="30"/>
      <c r="C53" s="19" t="s">
        <v>8</v>
      </c>
      <c r="D53" s="8">
        <f t="shared" si="33"/>
        <v>1800</v>
      </c>
      <c r="E53" s="9">
        <f t="shared" ref="E53:J53" si="34">E48</f>
        <v>100</v>
      </c>
      <c r="F53" s="9">
        <f t="shared" si="34"/>
        <v>200</v>
      </c>
      <c r="G53" s="9">
        <f t="shared" si="34"/>
        <v>500</v>
      </c>
      <c r="H53" s="9">
        <f t="shared" si="34"/>
        <v>500</v>
      </c>
      <c r="I53" s="9">
        <f t="shared" si="34"/>
        <v>500</v>
      </c>
      <c r="J53" s="9">
        <f t="shared" si="34"/>
        <v>0</v>
      </c>
      <c r="K53" s="41"/>
    </row>
    <row r="54" spans="1:11" s="20" customFormat="1" ht="34.5" customHeight="1" x14ac:dyDescent="0.25">
      <c r="A54" s="30"/>
      <c r="B54" s="30"/>
      <c r="C54" s="19" t="s">
        <v>7</v>
      </c>
      <c r="D54" s="8">
        <f>E54+F54+G54+H54+I54+J54</f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42"/>
    </row>
    <row r="55" spans="1:11" ht="20.25" customHeight="1" x14ac:dyDescent="0.25">
      <c r="A55" s="28" t="s">
        <v>22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1:11" ht="33.75" customHeight="1" x14ac:dyDescent="0.25">
      <c r="A56" s="33" t="s">
        <v>23</v>
      </c>
      <c r="B56" s="32" t="s">
        <v>41</v>
      </c>
      <c r="C56" s="14" t="s">
        <v>30</v>
      </c>
      <c r="D56" s="8">
        <f>E56+F56+G56+H56+I56+J56</f>
        <v>150</v>
      </c>
      <c r="E56" s="8">
        <f>E59</f>
        <v>50</v>
      </c>
      <c r="F56" s="8">
        <f t="shared" ref="F56:J56" si="35">F59</f>
        <v>50</v>
      </c>
      <c r="G56" s="8">
        <f t="shared" si="35"/>
        <v>50</v>
      </c>
      <c r="H56" s="8">
        <f t="shared" si="35"/>
        <v>0</v>
      </c>
      <c r="I56" s="8">
        <f t="shared" si="35"/>
        <v>0</v>
      </c>
      <c r="J56" s="8">
        <f t="shared" si="35"/>
        <v>0</v>
      </c>
      <c r="K56" s="33" t="s">
        <v>26</v>
      </c>
    </row>
    <row r="57" spans="1:11" ht="36.75" customHeight="1" x14ac:dyDescent="0.25">
      <c r="A57" s="33"/>
      <c r="B57" s="32"/>
      <c r="C57" s="3" t="s">
        <v>5</v>
      </c>
      <c r="D57" s="9">
        <f>SUM(E57:J57)</f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33"/>
    </row>
    <row r="58" spans="1:11" ht="30" customHeight="1" x14ac:dyDescent="0.25">
      <c r="A58" s="33"/>
      <c r="B58" s="32"/>
      <c r="C58" s="3" t="s">
        <v>6</v>
      </c>
      <c r="D58" s="9">
        <v>0</v>
      </c>
      <c r="E58" s="10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33"/>
    </row>
    <row r="59" spans="1:11" ht="27" customHeight="1" x14ac:dyDescent="0.25">
      <c r="A59" s="33"/>
      <c r="B59" s="32"/>
      <c r="C59" s="3" t="s">
        <v>8</v>
      </c>
      <c r="D59" s="9">
        <f>SUM(E59:J59)</f>
        <v>150</v>
      </c>
      <c r="E59" s="11">
        <v>50</v>
      </c>
      <c r="F59" s="11">
        <v>50</v>
      </c>
      <c r="G59" s="11">
        <v>50</v>
      </c>
      <c r="H59" s="11">
        <v>0</v>
      </c>
      <c r="I59" s="11">
        <v>0</v>
      </c>
      <c r="J59" s="11">
        <v>0</v>
      </c>
      <c r="K59" s="33"/>
    </row>
    <row r="60" spans="1:11" ht="36" customHeight="1" x14ac:dyDescent="0.25">
      <c r="A60" s="33"/>
      <c r="B60" s="32"/>
      <c r="C60" s="3" t="s">
        <v>7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33"/>
    </row>
    <row r="61" spans="1:11" s="16" customFormat="1" ht="21" customHeight="1" x14ac:dyDescent="0.25">
      <c r="A61" s="34" t="s">
        <v>37</v>
      </c>
      <c r="B61" s="35"/>
      <c r="C61" s="17" t="s">
        <v>30</v>
      </c>
      <c r="D61" s="9">
        <v>250</v>
      </c>
      <c r="E61" s="9">
        <v>50</v>
      </c>
      <c r="F61" s="9">
        <f t="shared" ref="F61:J61" si="36">F64</f>
        <v>50</v>
      </c>
      <c r="G61" s="9">
        <f t="shared" si="36"/>
        <v>50</v>
      </c>
      <c r="H61" s="9">
        <v>50</v>
      </c>
      <c r="I61" s="9">
        <v>50</v>
      </c>
      <c r="J61" s="9">
        <f t="shared" si="36"/>
        <v>0</v>
      </c>
      <c r="K61" s="40"/>
    </row>
    <row r="62" spans="1:11" s="20" customFormat="1" ht="32.25" customHeight="1" x14ac:dyDescent="0.25">
      <c r="A62" s="36"/>
      <c r="B62" s="37"/>
      <c r="C62" s="19" t="s">
        <v>5</v>
      </c>
      <c r="D62" s="9">
        <f t="shared" ref="D62:D64" si="37">E62+F62+G62+H62+I62+J62</f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41"/>
    </row>
    <row r="63" spans="1:11" s="20" customFormat="1" ht="22.5" customHeight="1" x14ac:dyDescent="0.25">
      <c r="A63" s="36"/>
      <c r="B63" s="37"/>
      <c r="C63" s="19" t="s">
        <v>6</v>
      </c>
      <c r="D63" s="9">
        <f t="shared" si="37"/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41"/>
    </row>
    <row r="64" spans="1:11" s="20" customFormat="1" ht="21" customHeight="1" x14ac:dyDescent="0.25">
      <c r="A64" s="36"/>
      <c r="B64" s="37"/>
      <c r="C64" s="19" t="s">
        <v>8</v>
      </c>
      <c r="D64" s="9">
        <v>250</v>
      </c>
      <c r="E64" s="9">
        <v>50</v>
      </c>
      <c r="F64" s="9">
        <v>50</v>
      </c>
      <c r="G64" s="9">
        <v>50</v>
      </c>
      <c r="H64" s="9">
        <v>50</v>
      </c>
      <c r="I64" s="9">
        <v>50</v>
      </c>
      <c r="J64" s="9">
        <v>0</v>
      </c>
      <c r="K64" s="41"/>
    </row>
    <row r="65" spans="1:11" s="20" customFormat="1" ht="31.5" customHeight="1" x14ac:dyDescent="0.25">
      <c r="A65" s="38"/>
      <c r="B65" s="39"/>
      <c r="C65" s="19" t="s">
        <v>7</v>
      </c>
      <c r="D65" s="9">
        <f>E65+F65+G65+H65+I65+J65</f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42"/>
    </row>
    <row r="66" spans="1:11" ht="23.25" customHeight="1" x14ac:dyDescent="0.25">
      <c r="A66" s="31" t="s">
        <v>31</v>
      </c>
      <c r="B66" s="31"/>
      <c r="C66" s="14" t="s">
        <v>30</v>
      </c>
      <c r="D66" s="9">
        <f t="shared" ref="D66:D70" si="38">E66+F66+G66+H66+I66+J66</f>
        <v>10900.3</v>
      </c>
      <c r="E66" s="11">
        <f>SUM(E67:E70)</f>
        <v>1756.2</v>
      </c>
      <c r="F66" s="11">
        <f>SUM(F67:F70)</f>
        <v>2089.1</v>
      </c>
      <c r="G66" s="11">
        <f t="shared" ref="G66:I66" si="39">SUM(G67:G70)</f>
        <v>2455</v>
      </c>
      <c r="H66" s="11">
        <f t="shared" si="39"/>
        <v>2300</v>
      </c>
      <c r="I66" s="11">
        <f t="shared" si="39"/>
        <v>2300</v>
      </c>
      <c r="J66" s="11">
        <f>SUM(J67:J70)</f>
        <v>0</v>
      </c>
      <c r="K66" s="32"/>
    </row>
    <row r="67" spans="1:11" ht="30.75" customHeight="1" x14ac:dyDescent="0.25">
      <c r="A67" s="31"/>
      <c r="B67" s="31"/>
      <c r="C67" s="3" t="s">
        <v>5</v>
      </c>
      <c r="D67" s="9">
        <f t="shared" si="38"/>
        <v>0</v>
      </c>
      <c r="E67" s="9">
        <f t="shared" ref="E67:J68" si="40">SUM(E9+E35+E46+E57)</f>
        <v>0</v>
      </c>
      <c r="F67" s="9">
        <f t="shared" si="40"/>
        <v>0</v>
      </c>
      <c r="G67" s="9">
        <f t="shared" si="40"/>
        <v>0</v>
      </c>
      <c r="H67" s="9">
        <f t="shared" si="40"/>
        <v>0</v>
      </c>
      <c r="I67" s="9">
        <f t="shared" si="40"/>
        <v>0</v>
      </c>
      <c r="J67" s="9">
        <f t="shared" si="40"/>
        <v>0</v>
      </c>
      <c r="K67" s="32"/>
    </row>
    <row r="68" spans="1:11" ht="17.25" customHeight="1" x14ac:dyDescent="0.25">
      <c r="A68" s="31"/>
      <c r="B68" s="31"/>
      <c r="C68" s="3" t="s">
        <v>6</v>
      </c>
      <c r="D68" s="9">
        <f t="shared" si="38"/>
        <v>0</v>
      </c>
      <c r="E68" s="9">
        <f t="shared" si="40"/>
        <v>0</v>
      </c>
      <c r="F68" s="9">
        <f t="shared" si="40"/>
        <v>0</v>
      </c>
      <c r="G68" s="9">
        <f t="shared" si="40"/>
        <v>0</v>
      </c>
      <c r="H68" s="9">
        <f t="shared" si="40"/>
        <v>0</v>
      </c>
      <c r="I68" s="9">
        <f t="shared" si="40"/>
        <v>0</v>
      </c>
      <c r="J68" s="9">
        <f t="shared" si="40"/>
        <v>0</v>
      </c>
      <c r="K68" s="32"/>
    </row>
    <row r="69" spans="1:11" ht="21" customHeight="1" x14ac:dyDescent="0.25">
      <c r="A69" s="31"/>
      <c r="B69" s="31"/>
      <c r="C69" s="3" t="s">
        <v>8</v>
      </c>
      <c r="D69" s="9">
        <f t="shared" si="38"/>
        <v>10900.3</v>
      </c>
      <c r="E69" s="11">
        <f>SUM(E64+E53+E42+E31)</f>
        <v>1756.2</v>
      </c>
      <c r="F69" s="11">
        <f t="shared" ref="F69:J69" si="41">SUM(F64+F53+F42+F31)</f>
        <v>2089.1</v>
      </c>
      <c r="G69" s="11">
        <f t="shared" si="41"/>
        <v>2455</v>
      </c>
      <c r="H69" s="11">
        <f t="shared" si="41"/>
        <v>2300</v>
      </c>
      <c r="I69" s="11">
        <f t="shared" si="41"/>
        <v>2300</v>
      </c>
      <c r="J69" s="11">
        <f t="shared" si="41"/>
        <v>0</v>
      </c>
      <c r="K69" s="32"/>
    </row>
    <row r="70" spans="1:11" ht="30" x14ac:dyDescent="0.25">
      <c r="A70" s="31"/>
      <c r="B70" s="31"/>
      <c r="C70" s="3" t="s">
        <v>7</v>
      </c>
      <c r="D70" s="9">
        <f t="shared" si="38"/>
        <v>0</v>
      </c>
      <c r="E70" s="9">
        <f t="shared" ref="E70:J70" si="42">SUM(E12+E38+E49+E60)</f>
        <v>0</v>
      </c>
      <c r="F70" s="9">
        <f t="shared" si="42"/>
        <v>0</v>
      </c>
      <c r="G70" s="9">
        <f t="shared" si="42"/>
        <v>0</v>
      </c>
      <c r="H70" s="9">
        <f t="shared" si="42"/>
        <v>0</v>
      </c>
      <c r="I70" s="9">
        <f t="shared" si="42"/>
        <v>0</v>
      </c>
      <c r="J70" s="9">
        <f t="shared" si="42"/>
        <v>0</v>
      </c>
      <c r="K70" s="32"/>
    </row>
  </sheetData>
  <mergeCells count="43">
    <mergeCell ref="A23:A27"/>
    <mergeCell ref="B23:B27"/>
    <mergeCell ref="K23:K27"/>
    <mergeCell ref="H1:K1"/>
    <mergeCell ref="H2:K2"/>
    <mergeCell ref="A7:K7"/>
    <mergeCell ref="A8:A12"/>
    <mergeCell ref="B8:B12"/>
    <mergeCell ref="K8:K12"/>
    <mergeCell ref="A3:K3"/>
    <mergeCell ref="K4:K5"/>
    <mergeCell ref="C4:C5"/>
    <mergeCell ref="B4:B5"/>
    <mergeCell ref="A4:A5"/>
    <mergeCell ref="D4:J4"/>
    <mergeCell ref="A13:A17"/>
    <mergeCell ref="K45:K49"/>
    <mergeCell ref="A55:K55"/>
    <mergeCell ref="B45:B49"/>
    <mergeCell ref="A45:A49"/>
    <mergeCell ref="A28:B32"/>
    <mergeCell ref="K28:K32"/>
    <mergeCell ref="A39:B43"/>
    <mergeCell ref="K39:K43"/>
    <mergeCell ref="A50:B54"/>
    <mergeCell ref="K50:K54"/>
    <mergeCell ref="A33:K33"/>
    <mergeCell ref="A44:K44"/>
    <mergeCell ref="K34:K38"/>
    <mergeCell ref="A34:A38"/>
    <mergeCell ref="B34:B38"/>
    <mergeCell ref="B13:B17"/>
    <mergeCell ref="K13:K17"/>
    <mergeCell ref="A18:A22"/>
    <mergeCell ref="B18:B22"/>
    <mergeCell ref="K18:K22"/>
    <mergeCell ref="A66:B70"/>
    <mergeCell ref="K66:K70"/>
    <mergeCell ref="B56:B60"/>
    <mergeCell ref="A56:A60"/>
    <mergeCell ref="K56:K60"/>
    <mergeCell ref="A61:B65"/>
    <mergeCell ref="K61:K6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мероприятий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2022-11-14T07:56:24Z</dcterms:modified>
</cp:coreProperties>
</file>